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lucas\Desktop\Lista de Opewrações\"/>
    </mc:Choice>
  </mc:AlternateContent>
  <xr:revisionPtr revIDLastSave="0" documentId="8_{37EF050D-84B8-4ABB-92AA-A544592D60FC}" xr6:coauthVersionLast="47" xr6:coauthVersionMax="47" xr10:uidLastSave="{00000000-0000-0000-0000-000000000000}"/>
  <bookViews>
    <workbookView xWindow="44880" yWindow="-120" windowWidth="29040" windowHeight="15840" tabRatio="908" xr2:uid="{00000000-000D-0000-FFFF-FFFF00000000}"/>
  </bookViews>
  <sheets>
    <sheet name="PAT2030_Operações-setembro2024" sheetId="1" r:id="rId1"/>
  </sheets>
  <definedNames>
    <definedName name="_xlnm._FilterDatabase" localSheetId="0" hidden="1">'PAT2030_Operações-setembro2024'!$A$1:$Q$25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1" l="1"/>
</calcChain>
</file>

<file path=xl/sharedStrings.xml><?xml version="1.0" encoding="utf-8"?>
<sst xmlns="http://schemas.openxmlformats.org/spreadsheetml/2006/main" count="413" uniqueCount="153">
  <si>
    <t>Código da Operação | Operation Code</t>
  </si>
  <si>
    <t>% Cofinanciamento | % EU funding</t>
  </si>
  <si>
    <t>País | Country</t>
  </si>
  <si>
    <t>Aviso | Call</t>
  </si>
  <si>
    <t>NIF | Tax Identification Number</t>
  </si>
  <si>
    <t>510928374</t>
  </si>
  <si>
    <t>501510184</t>
  </si>
  <si>
    <t>501559094</t>
  </si>
  <si>
    <t>AGÊNCIA PARA O DESENVOLVIMENTO E COESÃO, I.P.</t>
  </si>
  <si>
    <t>ISCTE - INSTITUTO UNIVERSITÁRIO DE LISBOA</t>
  </si>
  <si>
    <t>UNIVERSIDADE NOVA DE LISBOA</t>
  </si>
  <si>
    <t>FEDER</t>
  </si>
  <si>
    <t>511217315</t>
  </si>
  <si>
    <t>MUNICÍPIO DO FUNCHAL</t>
  </si>
  <si>
    <t>511236425</t>
  </si>
  <si>
    <t>MUNICÍPIO DO PORTO SANTO</t>
  </si>
  <si>
    <t>Enquadramento</t>
  </si>
  <si>
    <t>Programa | Programme</t>
  </si>
  <si>
    <t>Objetivo Específico | Specific Objective</t>
  </si>
  <si>
    <t>Nome do Beneficiário | Beneficiary s name</t>
  </si>
  <si>
    <t>Nome da operação | Name of the operation</t>
  </si>
  <si>
    <t>Finalidade da operação | Purpose of the Operation</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</si>
  <si>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</si>
  <si>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</si>
  <si>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</si>
  <si>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</si>
  <si>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</si>
  <si>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Fundo | Fund</t>
  </si>
  <si>
    <t>PT2030</t>
  </si>
  <si>
    <t/>
  </si>
  <si>
    <t>Portugal</t>
  </si>
  <si>
    <t>PAT2030-FEDER-00023600</t>
  </si>
  <si>
    <t>PAT2030</t>
  </si>
  <si>
    <t>Assistência técnica</t>
  </si>
  <si>
    <t>A presente candidatura tem como objetivo essencial continuar a assegurar que o atual sistema de informação possa ser melhorado, aperfeiçoado e consolidado para responder aos desafios colocados no âmbito do Portugal 2030, permitindo responder às exigências da gestão, acompanhamento, controlo e auditoria dos fundos da coesão e à monitorização, continuando a priorizar a desmaterialização de processos e a modularidade da sua arquitetura, compreendendo todo o ciclo de vida das operações e procurando reduzir os encargos administrativos dos beneficiários (nomeadamente através de reforço de mecanismos de interoperabilidade) e reforçar a segurança dos SI associados aos Programas e contribuir para aumentar a abrangência e a qualidade dos instrumentos de política pública e de planeamento estratégico sectorial e territorial. De referir a importância do balcão dos fundos (https://balcaofundosue.pt), assim como do portal referente ao Portugal 2030</t>
  </si>
  <si>
    <t>PAT2030-FEDER-00105000</t>
  </si>
  <si>
    <t>Gestão Geral AD&amp;C 2023_2025</t>
  </si>
  <si>
    <t>A presente candidatura, a vigorar entre 2023_2025, tem como objetivo essencial assegurar as condições de funcionamento dos sistemas e das estruturas de coordenação e gestão, no âmbito das competências da AD&amp;C, enquanto órgão de coordenação técnica do Portugal 2030, garantindo ainda a preparação técnica especifica das equipas de recursos humanos das estruturas de gestão, controlo e monitorização de Fundos, com vista à concretização e boa execução do Acordo de parceria para o período 2021-2027, melhorando a eficácia e a eficiência na utilização dos Fundos.</t>
  </si>
  <si>
    <t>PAT2030-FEDER-00106200</t>
  </si>
  <si>
    <t>Sistemas de Gestão e Controlo AD&amp;C – 2023/2025</t>
  </si>
  <si>
    <t>Esta candidatura tem como objetivo essencial assegurar as condições de funcionamento (meios financeiros, logísticos, materiais e humanos) dos sistemas de gestão e de controlo, no âmbito das competências da AD&amp;C, enquanto órgão de coordenação técnica do Portugal 2030, garantindo uma adequada segurança dos sistemas de gestão e controlo , melhorando os mecanismos e a implementação das condições necessárias ao exercício das competências da Órgão de Certificação, Órgão Pagador e da Estrutura Segregada de Auditoria, no que respeita ao controlo dos fundos de política de coesão, com vista à implementação e boa execução do Acordo de Parceria para os período 2021-2027, nomeadamente através das iniciativas definidas e a definir para a AD&amp;C, quer no Plano Estratégico para os anos 2022_2024, quer no Plano de Atividades.</t>
  </si>
  <si>
    <t>PAT2030-FEDER-00023200</t>
  </si>
  <si>
    <t>Valor Público e Boost Comunicacional dos Fundos Europeus</t>
  </si>
  <si>
    <t>O projeto tem como objetivo principal potenciar o valor público da aplicação dos fundos europeus em Portugal, com destaque para os instrumentos integrados no PT2030, através da construção de um quadro de referência e uma abordagem inovadora para a informação e capacitação de públicos profissionais no domínio da comunicação social. Procura-se assim dar resposta a três objetivos específicos: 
i) identificar quais são os fatores críticos que dificultam uma melhor perceção do valor público dos fundos europeus por parte dos cidadãos e as melhores alternativas para os superar;
 ii) Identificar estratégias de comunicação para a valorização das componentes essenciais no processo de reforço e afirmação do valor público dos fundos europeus em Portugal diretamente orientados para os profissionais de comunicação social e para a “Rede de Comunicação do PT2030”;
 iii) Identificar propostas de ação concretas no domínio da capacitação de públicos-alvo diretamente relacionados com a comunicação social que sejam importantes para potenciar o valor público dos fundos europeus.</t>
  </si>
  <si>
    <t>2024/02/01</t>
  </si>
  <si>
    <t>PAT2030-FEDER-00083200</t>
  </si>
  <si>
    <t>Instrumento Territorial Integrado do Funchal</t>
  </si>
  <si>
    <t>Com a elaboração desta estratégia integrada de desenvolvimento urbano sustentável, a autarquia passa a orientar a realização e governação dos respetivos projetos e investimentos de acordo com o definido neste documento, sendo esse o principal objetivo, o planeamento estratégico.
O Concelho tem fortes potencialidades nos diversos sectores de atividade, devendo de facto, ser desenvolvido o aproveitamento das suas dinâmicas que se configuram claramente positivas, e se constituem ao mesmo tempo, sinais de esperança e oportunidade. 
Do ponto de vista do poder local, podemos afirmar que são as cidades, particularmente os municípios, que têm conhecimento dos problemas e vulnerabilidades dos cidadãos, por serem o ponto de contato mais próximo da população, das oportunidades que se podem gerar, ao nível da competitividade, inovação, conhecimento e sustentabilidade económica e social. Daqui surge o segundo objetivo da elaboração deste ITI, o da proximidade e de envolvimento de parceiros, pois serão fundamentais para obtermos uma estratégia coesa, participativa e igualitária, onde todos serão convidados a contribuir com ideias de projetos, para uma cidade mais dinâmica, sustentável, com mais e melhor qualidade de vida, quer para a população residente como a flutuante e visitante. 
Com os investimentos que surgirem da proposta de ITI para o Funchal, espera-se que a sua execução se reflita numa cidade onde todos querem viver, sendo o 3º objetivo – melhorar as condições e a qualidade de vida dos cidadãos. Pretendemos potenciar a cidade, para que seja caraterizada por ser: 
- Uma cidade competitiva, empreendedora, que aposte nas tecnologias e na inovação como estratégia para se diferenciar, criando emprego qualificado e diferenciado que permita reter talento;
- Uma cidade mais inclusiva, que ofereça oportunidades para todos, solidária e cooperativa;
- Uma cidade que estimule a criação cultural e artística, que apoie e valorize os agentes culturais, que desenvolva sinergias e ajude a alavancar outras dimensões da vida dos munícipes;
- Uma cidade com soluções mais eficientes e ambientalmente sustentáveis para melhorar a mobilidade e o ambiente urbano;
- Uma cidade com condições atlânticas singulares, que implemente e melhor aproveite a atratividade turística.</t>
  </si>
  <si>
    <t>PAT2030-FEDER-00083500</t>
  </si>
  <si>
    <t>Elaboração do Plano de Ação de Base Territorial do Município de Porto Santo - Investimentos Territoriais Integrados</t>
  </si>
  <si>
    <t>O Objetivo Geral: 
Apoiar a elaboração do Plano de Ação que irá materializar as escolhas estratégicas em matéria de ITI Urbana do Município de Porto Santo na Região Autónoma da Madeira.
Objetivos Específicos:
Garantir o apoio técnico à Elaboração do Plano de Ação de Base Territorial do Município de Porto Santo - Investimentos Territoriais Integrados, no sentido do desenvolvimento das atividades da Câmara Municipal de Porto Santo da Região Autónoma da Madeira, enquanto entidade responsável pela dinamização e implementação dos ITI urbanos da RAM, na elaboração dos planos de ação necessários para a contratualização dos ITI previstos no Acordo de Parceria Portugal 2030 e no texto do Programa Regional da RAM, devidamente enquadrados no planeamento de políticas públicas no âmbito dos seus territórios de intervenção.
A elaboração do “Plano de Ação para Desenvolvimento da Estratégia Territorial 2021-2027 – PORTO SANTO 2030” pretende consubstanciar a realização de um exercício de reflexão estratégica integrada e ativamente participada, do qual possa resultar a definição de uma Estratégia de Desenvolvimento para o território e dos Planos de Ação que irão operacionalizar essa mesma Estratégia. Numa análise mais específica, consideram-se os seguintes objetivos:
Definir a Estratégia Territorial para o próximo quadro comunitário de apoio centrada nas valências específicas e diferenciadoras do território e na dinamização ativa e eficiente dos recursos endógenos, infraestruturais e humanos do concelho de Porto Santo
Estimular uma nova cultura de parcerias para os resultados, que valorize o apoio a intervenções interligadas e articuladas cujos efeitos possam potenciar resultados, contribuindo para superar constrangimentos estruturais do território. Os ITI, Investimentos Territoriais Integrados, têm aqui um importante papel de âncora da abordagem sistémica pretendida.
Contribuir para a focalização nos resultados, através de planos de ação detalhados e partilhados pelos diferentes stakeholders, numa explicitação clara dos objetivos a atingir, da operacionalização da ação, e dos mecanismos de monitorização estratégica e de aperfeiçoamento permanente do sistema.
Incentivar a formalização de modelos de governação local, e dos papéis dos diferentes atores chamados a intervir, designadamente no que diz respeito ao próprio papel das entidades locais e regionais e da sua ligação em rede para a capacitação do território.
Os outputs resultantes desta ação deverão incluir:
i. Diagnóstico sintético ou atualização de diagnósticos anteriores explicitando, por exemplo, os principais pontos fortes e pontos fracos, oportunidades e ameaças do território, especificidades e assimetrias no território, resultados de intervenções anteriores sobre o território, ligações estratégicas do território à RAM e Portugal.
ii. Estratégia de desenvolvimento do território assente em grandes linhas de intervenção integrada, referenciando, por exemplo: áreas de intervenção e projetos âncora, utilização/rentabilização de infraestruturas/recursos endógenos disponíveis, principais parcerias estratégicas exteriores ao território, principais valências existentes ou principais necessidades de aquisição de novas valências no território.</t>
  </si>
  <si>
    <t>PAT2030-FEDER-00023500</t>
  </si>
  <si>
    <t>Portugal 2030: + presente no que importa</t>
  </si>
  <si>
    <t>No seguimento da descrição da candidatura (ponto anterior), este projeto tem como objetivo geral aproximar a população portuguesa do Portugal 2030, gerando uma perceção positiva relativamente ao impacto dos fundos europeus. 
1. Tornar a comunicação dos fundos mais inclusiva, acessível e adequada aos diferentes perfis de beneficiários, combatendo a iliteracia existente nesta área e traduzindo conteúdos-chave noutros idiomas correspondentes às comunidades mais numerosas em Portugal
Eixo: mais proximidade e inclusão (Objetivo PT2030: Aumentar a notoriedade do apoio do Portugal 2030, nas suas várias dimensões temáticas)
2. Focar a comunicação em narrativas de impacto, disseminando o impacto de projetos anteriores e humanizando os fundos Eixo: mais empatia e foco no impacto (Objetivo PT2030: Reforçar a perceção pública positiva sobre a aplicação dos fundos europeus em Portugal e os seus efeitos na melhoria das condições de vida e de desenvolvimento económico e social dos territórios)
3. Dotar a comunicação de uma componente explicativa, assente na interatividade, personalização do discurso e recorrendo a formatos inovadores, como vídeos, um curso de e-larning assíncrono Eixo: mais inovação no storytelling e na abordagem explicativa (Objetivos PT2030: Aumentar a perceção de reforço da simplificação no acesso e implementação dos fundos europeus em Portugal e Melhorar a perceção pública sobre a qualidade da gestão dos fundos europeus em Portugal)</t>
  </si>
  <si>
    <t xml:space="preserve">Data Início efetiva | Start Date </t>
  </si>
  <si>
    <t>NUTS II | NUTS 2</t>
  </si>
  <si>
    <t>NUTS III | NUTS 3</t>
  </si>
  <si>
    <t>Concelho | Municipality</t>
  </si>
  <si>
    <t>Freguesia | Parish</t>
  </si>
  <si>
    <t>Tipo de Intervencao | Type of intervention</t>
  </si>
  <si>
    <t>-</t>
  </si>
  <si>
    <t>Preparação, execução, acompanhamento e controlo</t>
  </si>
  <si>
    <t>Informação e comunicação</t>
  </si>
  <si>
    <t>PAT2030-FEDER-00022900</t>
  </si>
  <si>
    <t>PRO.COM.IMAGEM - COMUNICAÇÃO INTEGRADA E IMAGEM, LDA</t>
  </si>
  <si>
    <t>514126957</t>
  </si>
  <si>
    <t>Metodologias de Comunicação dos Fundos Europeus</t>
  </si>
  <si>
    <t>Atendendo aos objetivos propostos, as atividades a desenvolver pretendem dar resposta da seguinte forma:
•	Dar a conhecer à população de uma forma simples e clara, os vários projetos financiados pelo 2030 – e quais as suas mais-valias no seu dia-a-dia;
•	Aumentar a notoriedade do apoio do Portugal 2030, nas suas várias dimensões temáticas;
•	Reforçar a perceção pública positiva sobre a aplicação dos fundos europeus em Portugal e os seus efeitos na melhoria das condições de vida e de desenvolvimento económico e social dos territórios;
•	Aumentar a perceção de reforço da simplificação no acesso e implementação dos fundos europeus em Portugal;
•	Melhorar a perceção pública sobre a qualidade da gestão dos fundos europeus em Portugal
Pretende-se com estes objetivos impactar a população em geral, identificando-se como grupos-alvo a ter em consideração:
•	Público-alvo geral: População portuguesa, Portugal Continental, os seus 18 distritos (Aveiro, Beja, Braga, Bragança, Castelo Branco, Coimbra, Évora, Faro, Guarda, Leiria, Lisboa, Portalegre, Porto, Santarém, Setúbal, Viana do Castelo, Vila Real e Viseu; assim como ao Arquipélago da Madeira e dos Açores.
•	Público-alvo específico: Potenciais beneficiários individuais ou coletivos de projetos a candidatura a apoios dos fundos europeus em Portugal; Comunicação social e opinion maques; Ecossistema dos Fundos, constituído pelo conjunto das entidades que desempenham um papel na gestão, acompanhamento e auditoria dos fundos europeus em Portugal e para os quais é necessário assegurar uma comunicação informativa regular.
Os potenciais impactos das ações propostas são:
•	Implementar iniciativas que conduzem à notoriedade dos Fundos Europeus
•	Criar materiais de suporte que podem ser disseminados pelos principais públicos em todo o território nacional
•	Potenciar a marca 2030 e dar maior palco e destaque os programas e projetos que os constituem
•	Apostar em ações inovadoras</t>
  </si>
  <si>
    <t>Extra-Regio NUTS II</t>
  </si>
  <si>
    <t>PAT2030-FEDER-00024000</t>
  </si>
  <si>
    <t>KEY SPOT - MARKETING LDA</t>
  </si>
  <si>
    <t>507084675</t>
  </si>
  <si>
    <t>Estratégia de Comunicação Digital Portugal 2030</t>
  </si>
  <si>
    <t>No âmbito da preparação do “Roteiro para a Capacitação para o ecossistema dos fundos 2021-27”, foi evidenciada a importância das atividades na área da Comunicação que contribuam para um melhor conhecimento dos fundos europeus, seja ao nível da compreensão das formas de utilização e das oportunidades de financiamento, seja, de forma particular, ao nível da comunicação dos resultados e impactos na melhoria de vida das populações e no desenvolvimento dos territórios e pais. Estas devem mitigar a falta de notoriedade dos apoios dos fundos europeus e o seu reconhecimento pelos diferentes sectores e cidadãos em geral, que revelam resultados que não traduzem o esforço organizativo e de investimento feitos com e pelos fundos europeus. 
Assim, é objeto desta operação, a conceção de metodologias de comunicação inovadoras no âmbito dos apoios de fundos europeus e ações piloto de prova de conceito. 
A Estratégia de Comunicação Digital Portugal 2030, responde aos objetivos identificados no aviso:
•	Aumentar a notoriedade do apoio do Portugal 2030, nas suas várias dimensões temáticas;
•	Reforcar a percecão pública positiva sobre a aplicação dos fundos europeus em Portugal e os seus efeitos na melhoria das condicões de vida e de desenvolvimento económico e social dos territórios; 
•	Aumentar a percecão de reforco da simplificação no acesso e implementação dos fundos europeus em Portugal; 
•	Melhorar a percecão pública sobre a qualidade da gesta~o dos fundos europeus em Portugal. 
São públicos-alvo desta proposta:
•	A população portuguesa, a quem, de forma essencial se destinam os fundos europeus; 
•	Potenciais beneficiários individuais ou coletivos de projetos a candidatura a apoios dos fundos europeus em Portugal;
•	Comunicação social e opinion makers, pela relevância como recetores e emissores de informação; 
•	Ecossistema dos Fundos, constituido pelo conjunto das entidades que desempenham um papel na gesta~o, acompanhamento e auditoria dos fundos europeus em Portugal e para os quais é necessário assegurar uma comunicação informativa regular. 
Consideramos que esta estratégia tem como principais fatores de inovação:
1.	A segmentação e especialização da Base de Dados disponível, definindo diversos segmentos dentro do público-alvo. Para cada um destes será desenvolvida uma estratégia de comunicação diferenciada pelo conteúdo e canais utilizados;
2.	Definição de conceito e entidade visual que respeita a identidade do Portugal 2030, mas reforça e garante homogeneidade à comunicação proposta;
3.	A criação de conteúdos diferenciado numa linguagem mais acessível e envolvente;
4.	A utilização de canais digitais ainda não explorados pelo Portugal 2030, como o Tiktok ou Youtube, numa estratégia de comunicação integrada e otimizada com canais já utilizados, mas sem a estratégia aqui proposta;
5.	A recolha, análise e disponibilização de dados de performance disponibilizados numa plataforma online, para avaliação do Portugal 2030;
6.	Flexibilidade e dinâmica de adaptação, com base nos resultados de cada ação desenvolvida.
Esta estratégia deverá, portanto, entregar ao Portugal 2030:
•	Comunicação do Portugal 2030 a públicos hoje não impactados, através dos canais onde estes mais consomem conteúdos, com conteúdos adaptados a cada canal e segmento;
•	Acesso a dados de alcance e impacto da comunicação do Portugal 2030 a diversos segmentos do público-alvo;
•	Feedback deste público incluindo dificuldades, duvidas e sugestões.</t>
  </si>
  <si>
    <t>Avaliação e estudos, recolha de dados</t>
  </si>
  <si>
    <t>Preparação, aplicação, monitorização e controlo</t>
  </si>
  <si>
    <t>PAT2030-FEDER-00283700</t>
  </si>
  <si>
    <t>PAT2030-FEDER-00279000</t>
  </si>
  <si>
    <t>PAT2030-FEDER-00279600</t>
  </si>
  <si>
    <t>PAT2030-FEDER-00258500</t>
  </si>
  <si>
    <t>PAT2030-FEDER-00329800</t>
  </si>
  <si>
    <t>PAT2030-FEDER-00336900</t>
  </si>
  <si>
    <t>PAT2030-FEDER-00337900</t>
  </si>
  <si>
    <t>PAT2030-FEDER-00402900</t>
  </si>
  <si>
    <t>UNIVERSIDADE DE COIMBRA</t>
  </si>
  <si>
    <t>INSTITUTO POLITÉCNICO DE LEIRIA</t>
  </si>
  <si>
    <t>UNIVERSIDADE DE AVEIRO</t>
  </si>
  <si>
    <t>501617582</t>
  </si>
  <si>
    <t>506971244</t>
  </si>
  <si>
    <t>501461108</t>
  </si>
  <si>
    <t>Gestão de programas e sistema de fundos para a inovação e especialização inteligente</t>
  </si>
  <si>
    <t>Estrutura de Missão Portugal Inovação Social 2030</t>
  </si>
  <si>
    <t>Academia dos Fundos e Redes de Articulação Funcional</t>
  </si>
  <si>
    <t>Programa de Assistência Técnica 2030 2024_2025</t>
  </si>
  <si>
    <t>Estudo Temático de Desenvolvimento da Digitalização das Empresas da Região Centro de Portugal</t>
  </si>
  <si>
    <t>Candidatura UNL - 2.º Relatório do Desenvolvimento &amp; Coesão: estudos temáticos de aprofundamento</t>
  </si>
  <si>
    <t>Avaliação do Risco de Inundação Com Vista à Melhoria da Resiliência Territorial da Região da Ria de Aveiro</t>
  </si>
  <si>
    <t>Informação e Comunicação do Portugal 2030</t>
  </si>
  <si>
    <t>Capacitação do ecossistema dos fundos (FEDER/FC)</t>
  </si>
  <si>
    <t>Funcionamento dos sistemas e estruturas de coordenação, gestão e monitorização (FEDER/FC)</t>
  </si>
  <si>
    <t>Estudos e Avaliação (FEDER/FC)</t>
  </si>
  <si>
    <t>Informação e comunicação do PT 2030 e dos Fundos associados (FEDER/FC)</t>
  </si>
  <si>
    <t>PAT2030-2023-06</t>
  </si>
  <si>
    <t>PAT2030-2023-07</t>
  </si>
  <si>
    <t>PAT2030-2023-08</t>
  </si>
  <si>
    <t>PAT2030-2023-09</t>
  </si>
  <si>
    <t>PAT2030-2023-10</t>
  </si>
  <si>
    <t>PAT2030-2023-13</t>
  </si>
  <si>
    <t>Elaboração de um estudo visando uma análise rigorosa e detalhada da dinâmica e risco de inundações da região da Ria de Aveiro, munindo os utilizadores e decisores políticos de previsões fidedignas para a gestão do território e tornando-o mais resiliente às ameaças futuras, através da aplicação do conhecimento técnico-científico desenvolvido pela equipa técnica nos domínios da modelação hidrodinâmica e avaliação de inundações na Ria de Aveiro.</t>
  </si>
  <si>
    <t>Este projeto propõe um estudo aprofundado sobre a Coesão Económica e Territorial em Portugal, visando dar continuidade e expandir as análises iniciadas no Relatório do Desenvolvimento &amp; Coesão de 2018. Com foco nas transformações ocorridas desde então, o estudo se concentra em três áreas principais: a evolução da produtividade em Portugal (nacional e regional) no período de 2018-2022, a análise dos desafios atuais enfrentados pelo país em termos</t>
  </si>
  <si>
    <t>Atendendo que Portugal ocupa o 15.º lugar entre os 27 Estados-Membros da UE na edição de 2022 no Índice de Digitalização da Economia e da Sociedade (IDES), este projeto pretende realizar um estudo temático na área da transição digital, em específico, no Desenvolvimento da Digitalização das Empresas da Região Centro de Portugal. Os dados obtidos facilitarão o desenvolvimento de políticas públicas o benchmarking entre países.</t>
  </si>
  <si>
    <t>Tendo presente que o PAT 2030, depende administrativa, jurídica e financeiramente da AD&amp;C, a presente candidatura visa dotar, este organismo, com as condições de funcionamento (meios financeiros, logísticos, materiais e humanos) necessárias ao exercício das competências da autoridade de gestão do PAT 2030</t>
  </si>
  <si>
    <t>Atenta a missão da EMPIS, enquanto entidade que assegura a gestão técnica e a coordenação da execução da iniciativa Portugal Inovação Social 2030, torna-se necessário mobilizar meios financeiros que assegurarem o apoio logístico e administrativo, da incumbência  da Agência para o desenvolvimento e Coesão, I.P.(AD&amp;C), cujas despesas inerentes ao funcionamento e às atividades desta estrutura, consideradas elegíveis, sejam asseguradas pelo PAT 2030.</t>
  </si>
  <si>
    <t>A Summer School GPS é um curso de especialização de média duração, no âmbito do roteiro para a Capacitação do Ecossistema dos Fundos da Política de Coesão para o período 2021-2027, em particular na área prioritária de capacitação – gestão da inovação e especialização inteligente (EREI/ ENEI). Tem uma duração de 60 horas de contacto (correspondendo a 3 ECTS e um microcrédito), distribuídas por 6 meses, (continua no documento anexo)</t>
  </si>
  <si>
    <t>A operação tem como objetivo responder aos desafios de capacitação das funções de planeamento, programação, gestão, acompanhamento e controlo do Ecossistema dos Fundos. O projeto estruturante está vocacionado para a qualificação destes atores e dos seus recursos humanos, implicando não só as pessoas e as organizações, mas também os instrumentos associados às funções de planeamento, gestão, acompanhamento e controlo, visando melhorar a capacidade administrativa dos serviços públicos responsáveis por todas as tarefas, desde a conceção e condução das políticas e atividades enquadradas pelos fundos comunitários até à sua concretização.</t>
  </si>
  <si>
    <t>A operação na sua globalidade tem como objetivo implementar a Estratégia de Comunicação do Portugal 2030 e em concomitância, apoiar a concretização do projeto estruturante 6 “Programa de comunicação e visibilidade externa” do “Roteiro para a Capacitação do Ecossistema dos Fundos da Política da Coesão para o Período 2021-2027</t>
  </si>
  <si>
    <t>PAT2030-FEDER-00466500</t>
  </si>
  <si>
    <t>INSPECÇÃO-GERAL DE FINANÇAS</t>
  </si>
  <si>
    <t>IGF - PREVENÇÃO E COMBATE À FRAUDE E CORRUPÇÃO NO ÂMBITO DOS FUNDOS EUROPEUS - 2024</t>
  </si>
  <si>
    <t>Programa de capacitação envolvendo a IGF bem como todas as entidades intervenientes na gestão e controlo dos fundos europeus em Portugal, nas áreas:  da prevenção e combate à fraude; da auditoria, controlo e avaliação do risco de fraude e de duplo financiamento; e do conflito de interesses e partes relacionadas.</t>
  </si>
  <si>
    <t>PAT2030-2023-12</t>
  </si>
  <si>
    <t>PAT2030-FEDER-00628700</t>
  </si>
  <si>
    <t>Avaliações do PGA do PT_2030 e estudos coordenados pela AD&amp;C</t>
  </si>
  <si>
    <t>A presente operação tem por objetivo a realização do conjunto de avaliações previstas no PGA PT2030 a realizar sob coordenação da AD&amp;C, no biénio 2024-2025. A candidatura tem ainda por objetivo a preparação de estudos e documentação técnica, no âmbito da implementação, no mesmo biénio de referência, do projeto estruturante 4 do Roteiro para a Capacitação "Capacitação para a Avaliação e orientação para resultado".</t>
  </si>
  <si>
    <t>PAT2030-FEDER-00941200</t>
  </si>
  <si>
    <t>Auditoria e Controlo do Portugal 2030 - Autoridade de Auditoria (IGF - AA)</t>
  </si>
  <si>
    <t>Apoiar a realização de auditorias aos sistemas de gestão e controlo dos fundos europeus, bem como assegurar a execução de controlos sobre operações e promover ações de coordenação e de articulação entre as diferentes entidades com responsabilidades no sistema de gestão e controlo dos fundos do Portugal 2030.</t>
  </si>
  <si>
    <t>PAT2030-FEDER-00422400</t>
  </si>
  <si>
    <t>PAT2030-FEDER-00539700</t>
  </si>
  <si>
    <t>PAT2030-FEDER-00539900</t>
  </si>
  <si>
    <t>UNIVERSIDADE DO PORTO</t>
  </si>
  <si>
    <t>501413197</t>
  </si>
  <si>
    <t>Dinamização e realização de cursos de especialização de média duração (summer/ winter schools) em áreas prioritárias do Portugal 2030</t>
  </si>
  <si>
    <t>Curso de Especialização Metodologias de Avaliação de Políticas Públicas (Winter School)</t>
  </si>
  <si>
    <t>Curso de Especialização Gestão da Inovação e Especialização Inteligente (Winter School)</t>
  </si>
  <si>
    <t>Este programa de formação é uma resposta direta às necessidades identificadas no Portugal 2030, visando capacitar profissionais em gestão de fundos europeus e nacionais através de cursos especializados. Os objetivos incluem o desenvolvimento de habilidades técnicas em avaliação de políticas públicas, a promoção de uma gestão inovadora e a criação de uma rede de conhecimento colaborativa para fortalecer a coesão nacional e o progresso sustentável.</t>
  </si>
  <si>
    <t>Criação e dinamização de um curso de especialização "Winter School em Metodologias de Avaliação de Políticas Públicas" na Faculdade de Economia da Universidade do Porto.</t>
  </si>
  <si>
    <t>Ações de criação e dinamização de um curso de especialização "Winter School em Gestão da Inovação e Especialização Inteligente" na Faculdade de Economia da Universidade do Porto</t>
  </si>
  <si>
    <t>PAT2030-2023-01</t>
  </si>
  <si>
    <t>PAT2030-2024-14</t>
  </si>
  <si>
    <t>PAT2030-2024-16</t>
  </si>
  <si>
    <t>PAT2030-2023-02</t>
  </si>
  <si>
    <t>PAT2030-2023-03</t>
  </si>
  <si>
    <t>PAT2030-2023-04</t>
  </si>
  <si>
    <t>PAT2030-2023-05</t>
  </si>
  <si>
    <t>SI PT 2030</t>
  </si>
  <si>
    <t>31/11/2023</t>
  </si>
  <si>
    <t>PAT2030-FEDER-00940500</t>
  </si>
  <si>
    <t>ANI - AGÊNCIA NACIONAL DE INOVAÇÃO, S.A.</t>
  </si>
  <si>
    <t>503024260</t>
  </si>
  <si>
    <t>Capacitação para a operacionalização e articulação multinível das Estratégias de Especialização Inteligentes (EEI)</t>
  </si>
  <si>
    <t>Esta operação visa criar condições para a implementação da EEI, cujo propósito é alterar o paradigma de desenvolvimento, através da mitigação dos principais constrangimentos do país no âmbito das políticas de I&amp;D&amp;I. O projeto, em alinhamento com o Roteiro para a Capacitação do Ecossistema dos Fundos, foi estruturado em torno de uma nova abordagem conceptual de para os stakeholders, encontrando suporte numa plataforma de inteligência.</t>
  </si>
  <si>
    <t>PAT2030-2023-17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</si>
</sst>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11" x14ac:knownFonts="1">
    <font>
      <sz val="11"/>
      <color theme="1"/>
      <name val="Calibri"/>
      <family val="2"/>
      <scheme val="minor"/>
    </font>
    <font>
      <sz val="11"/>
      <color rgb="FF000000"/>
      <name val="Calibri"/>
      <family val="2"/>
      <scheme val="minor"/>
    </font>
    <font>
      <sz val="10"/>
      <name val="Arial"/>
      <family val="2"/>
    </font>
    <font>
      <sz val="9"/>
      <color theme="1"/>
      <name val="Calibri"/>
      <family val="2"/>
      <scheme val="minor"/>
    </font>
    <font>
      <sz val="9"/>
      <name val="Calibri"/>
      <family val="2"/>
    </font>
    <font>
      <sz val="10"/>
      <color theme="1" tint="0.14999847407452621"/>
      <name val="Calibri"/>
      <family val="2"/>
      <scheme val="minor"/>
    </font>
    <font>
      <sz val="11"/>
      <color theme="1"/>
      <name val="Calibri"/>
      <family val="2"/>
      <scheme val="minor"/>
    </font>
    <font>
      <sz val="11"/>
      <name val="Calibri"/>
      <family val="2"/>
    </font>
    <font>
      <b/>
      <sz val="10"/>
      <color theme="0"/>
      <name val="Calibri"/>
      <family val="2"/>
      <scheme val="minor"/>
    </font>
    <font>
      <sz val="9"/>
      <color theme="1"/>
      <name val="Calibri"/>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9">
    <xf numFmtId="0" fontId="0" fillId="0" borderId="0"/>
    <xf numFmtId="0" fontId="1" fillId="0" borderId="0"/>
    <xf numFmtId="0" fontId="2" fillId="0" borderId="0"/>
    <xf numFmtId="9" fontId="6" fillId="0" borderId="0" applyFont="0" applyFill="0" applyBorder="0" applyAlignment="0" applyProtection="0"/>
    <xf numFmtId="0" fontId="7" fillId="0" borderId="0"/>
    <xf numFmtId="0" fontId="7" fillId="0" borderId="0"/>
    <xf numFmtId="0" fontId="6" fillId="0" borderId="0"/>
    <xf numFmtId="43" fontId="7" fillId="0" borderId="0" applyFont="0" applyFill="0" applyBorder="0" applyAlignment="0" applyProtection="0"/>
    <xf numFmtId="9" fontId="7" fillId="0" borderId="0" applyFont="0" applyFill="0" applyBorder="0" applyAlignment="0" applyProtection="0"/>
  </cellStyleXfs>
  <cellXfs count="26">
    <xf numFmtId="0" fontId="0" fillId="0" borderId="0" xfId="0"/>
    <xf numFmtId="2" fontId="5" fillId="2" borderId="0" xfId="0" applyNumberFormat="1" applyFont="1" applyFill="1" applyAlignment="1">
      <alignment vertical="center"/>
    </xf>
    <xf numFmtId="0" fontId="8" fillId="3" borderId="1" xfId="0" applyFont="1" applyFill="1" applyBorder="1" applyAlignment="1">
      <alignment horizontal="center" vertical="center" wrapText="1"/>
    </xf>
    <xf numFmtId="9" fontId="8" fillId="3" borderId="1" xfId="3"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2" fontId="3" fillId="0" borderId="0" xfId="0" applyNumberFormat="1" applyFont="1" applyAlignment="1">
      <alignment vertical="center"/>
    </xf>
    <xf numFmtId="4" fontId="3" fillId="0" borderId="0" xfId="0" applyNumberFormat="1" applyFont="1" applyAlignment="1">
      <alignment vertical="center"/>
    </xf>
    <xf numFmtId="14" fontId="3" fillId="0" borderId="0" xfId="0" applyNumberFormat="1" applyFont="1" applyAlignment="1">
      <alignment vertical="center"/>
    </xf>
    <xf numFmtId="1" fontId="3" fillId="0" borderId="0" xfId="0" applyNumberFormat="1" applyFont="1" applyAlignment="1">
      <alignment horizontal="center" vertical="center"/>
    </xf>
    <xf numFmtId="2" fontId="3" fillId="0" borderId="0" xfId="0" applyNumberFormat="1" applyFont="1" applyAlignment="1">
      <alignment vertical="center" wrapText="1"/>
    </xf>
    <xf numFmtId="0" fontId="4" fillId="0" borderId="0" xfId="0" applyFont="1" applyAlignment="1">
      <alignment horizontal="center" vertical="center"/>
    </xf>
    <xf numFmtId="0" fontId="0" fillId="0" borderId="0" xfId="0" applyAlignment="1">
      <alignment horizontal="center"/>
    </xf>
    <xf numFmtId="2" fontId="3" fillId="0" borderId="0" xfId="0" applyNumberFormat="1" applyFont="1" applyAlignment="1">
      <alignment horizontal="center" vertical="center"/>
    </xf>
    <xf numFmtId="49" fontId="3" fillId="0" borderId="0" xfId="0" applyNumberFormat="1" applyFont="1" applyAlignment="1">
      <alignment vertical="center"/>
    </xf>
    <xf numFmtId="9" fontId="4" fillId="0" borderId="0" xfId="3" applyFont="1" applyFill="1" applyAlignment="1">
      <alignment horizontal="left" vertical="center"/>
    </xf>
    <xf numFmtId="0" fontId="3" fillId="0" borderId="0" xfId="0" applyFont="1" applyAlignment="1">
      <alignment horizontal="right" vertical="center" wrapText="1"/>
    </xf>
    <xf numFmtId="3" fontId="4" fillId="0" borderId="0" xfId="0" applyNumberFormat="1" applyFont="1" applyAlignment="1">
      <alignment vertical="center"/>
    </xf>
    <xf numFmtId="164" fontId="9" fillId="0" borderId="2" xfId="0" applyNumberFormat="1" applyFont="1" applyBorder="1" applyAlignment="1">
      <alignment horizontal="center" vertical="center"/>
    </xf>
    <xf numFmtId="14" fontId="3" fillId="0" borderId="0" xfId="0" applyNumberFormat="1" applyFont="1" applyAlignment="1">
      <alignment horizontal="right" vertical="center" wrapText="1"/>
    </xf>
    <xf numFmtId="0" fontId="4" fillId="0" borderId="0" xfId="0" applyFont="1" applyAlignment="1">
      <alignment horizontal="left" vertical="center" wrapText="1"/>
    </xf>
    <xf numFmtId="164" fontId="9" fillId="0" borderId="3" xfId="0" applyNumberFormat="1" applyFont="1" applyBorder="1" applyAlignment="1">
      <alignment horizontal="center" vertical="center"/>
    </xf>
  </cellXfs>
  <cellStyles count="9">
    <cellStyle name="Normal" xfId="0" builtinId="0"/>
    <cellStyle name="Normal 2" xfId="6" xr:uid="{00000000-0005-0000-0000-000001000000}"/>
    <cellStyle name="Normal 2 11" xfId="1" xr:uid="{00000000-0005-0000-0000-000002000000}"/>
    <cellStyle name="Normal 3" xfId="5" xr:uid="{00000000-0005-0000-0000-000003000000}"/>
    <cellStyle name="Normal 4" xfId="4" xr:uid="{00000000-0005-0000-0000-000004000000}"/>
    <cellStyle name="Normal 5 7" xfId="2" xr:uid="{00000000-0005-0000-0000-000005000000}"/>
    <cellStyle name="Percentagem" xfId="3" builtinId="5"/>
    <cellStyle name="Percentagem 2" xfId="8" xr:uid="{00000000-0005-0000-0000-000007000000}"/>
    <cellStyle name="Vírgula 2" xfId="7" xr:uid="{00000000-0005-0000-0000-000008000000}"/>
  </cellStyles>
  <dxfs count="25">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border outline="0">
        <left style="thin">
          <color theme="0"/>
        </left>
      </border>
    </dxf>
    <dxf>
      <font>
        <b val="0"/>
        <i val="0"/>
        <strike val="0"/>
        <condense val="0"/>
        <extend val="0"/>
        <outline val="0"/>
        <shadow val="0"/>
        <u val="none"/>
        <vertAlign val="baseline"/>
        <sz val="9"/>
        <color theme="1"/>
        <name val="Calibri"/>
        <family val="2"/>
        <scheme val="none"/>
      </font>
      <numFmt numFmtId="164"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0"/>
        <name val="Calibri"/>
        <family val="2"/>
        <scheme val="minor"/>
      </font>
      <numFmt numFmtId="30" formatCode="@"/>
      <fill>
        <patternFill patternType="solid">
          <fgColor indexed="64"/>
          <bgColor rgb="FFC00000"/>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Estilo de Tabela 1" pivot="0" count="0" xr9:uid="{2CEFDB83-1354-4818-94BF-97D70A4D14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6ED6EC-C9BD-479C-8EB1-3C305A530D70}" name="Tabela1" displayName="Tabela1" ref="A1:W25" totalsRowShown="0" headerRowDxfId="24" dataDxfId="23">
  <tableColumns count="23">
    <tableColumn id="1" xr3:uid="{39E734E3-409F-45FD-986A-0B1907A67108}" name="Enquadramento" dataDxfId="22"/>
    <tableColumn id="2" xr3:uid="{46B30AC3-CB8A-439E-83CD-9A4B2C7A3776}" name="Código da Operação | Operation Code" dataDxfId="21"/>
    <tableColumn id="3" xr3:uid="{6765A08F-F128-48D4-9F8D-D934DDF8D5E2}" name="Programa | Programme" dataDxfId="20"/>
    <tableColumn id="4" xr3:uid="{C0B59EB5-A92F-411C-AF13-BAB3FEDF739A}" name="Objetivo Específico | Specific Objective" dataDxfId="19" dataCellStyle="Percentagem"/>
    <tableColumn id="5" xr3:uid="{453F25CD-93D9-4FF5-950B-E6BF153A34AD}" name="% Cofinanciamento | % EU funding" dataDxfId="18"/>
    <tableColumn id="6" xr3:uid="{E7768194-3AF8-4638-A248-EC873131B863}" name="Nome do Beneficiário | Beneficiary s name" dataDxfId="17"/>
    <tableColumn id="14" xr3:uid="{641BE70E-B7A1-4EDC-AB52-7016810E6695}" name="NIF | Tax Identification Number" dataDxfId="16"/>
    <tableColumn id="9" xr3:uid="{354A8F0B-2D3F-4AB1-A981-5C8637AB1493}" name="Nome da operação | Name of the operation" dataDxfId="15"/>
    <tableColumn id="7" xr3:uid="{EC8CB3B2-5F26-479F-BB8B-F084B76D7CFB}" name="Finalidade da operação | Purpose of the Operation" dataDxfId="14"/>
    <tableColumn id="21" xr3:uid="{B4A6D384-48B7-4BE8-88C9-CF850CDDD828}" name="Data Início efetiva | Start Date " dataDxfId="13"/>
    <tableColumn id="12" xr3:uid="{B07C5711-BCAF-4464-A5C3-41645C83BE7A}" name="Data de conclusão prevista | Expected Finish Date" dataDxfId="12"/>
    <tableColumn id="8" xr3:uid="{FAD8E9FC-FA85-46B7-9C00-C0FFE13DC960}" name="Data de conclusão efetiva | Actual Finish Date" dataDxfId="11"/>
    <tableColumn id="13" xr3:uid="{C181649D-9E4D-43A5-B66C-71BD64404190}" name="Custo Total da Operação | Total Cost of the Operation [€ - EUR]" dataDxfId="10"/>
    <tableColumn id="10" xr3:uid="{52048281-3B1D-4F2C-9F9C-5D35C88CCEF0}" name="Elegivel financiado Custo Total da Operação | Total Eligible Expenditure Allocated to the Operation [€ - EUR]" dataDxfId="9"/>
    <tableColumn id="11" xr3:uid="{D3C33B44-B7AC-4F70-A543-E2090F351C78}" name="Fundo Total Aprovado | Total Approved Fund [€ - EUR]" dataDxfId="8"/>
    <tableColumn id="15" xr3:uid="{EF94C509-29D0-4280-9D9D-6C966D83D8D3}" name="Fundo | Fund" dataDxfId="7"/>
    <tableColumn id="16" xr3:uid="{FAB2A650-5AAD-49A1-970F-DE602670B4E1}" name="País | Country" dataDxfId="6"/>
    <tableColumn id="22" xr3:uid="{A23E29A5-92ED-432E-9F8B-7CF9895F1B16}" name="NUTS II | NUTS 2" dataDxfId="5"/>
    <tableColumn id="20" xr3:uid="{3A90FFD8-1592-4BDD-9DCD-16203CF3C423}" name="NUTS III | NUTS 3" dataDxfId="4"/>
    <tableColumn id="19" xr3:uid="{948CA9CD-1791-4CFD-AA4A-F1E66D361D92}" name="Concelho | Municipality" dataDxfId="3"/>
    <tableColumn id="18" xr3:uid="{C7CBFBDA-6992-4447-BC9E-D3731EE044E1}" name="Freguesia | Parish" dataDxfId="2"/>
    <tableColumn id="17" xr3:uid="{CEE88077-FADA-4417-8B4A-642D74AA7B5E}" name="Tipo de Intervencao | Type of intervention" dataDxfId="1"/>
    <tableColumn id="23" xr3:uid="{F6312FAD-8229-46BE-A403-72C8AA3D1B34}" name="Aviso | Call"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5"/>
  <sheetViews>
    <sheetView tabSelected="1" zoomScale="96" zoomScaleNormal="96" workbookViewId="0">
      <selection activeCell="D28" sqref="D28"/>
    </sheetView>
  </sheetViews>
  <sheetFormatPr defaultColWidth="7.73046875" defaultRowHeight="14.25" x14ac:dyDescent="0.45"/>
  <cols>
    <col min="1" max="1" width="28.3984375" style="10" customWidth="1"/>
    <col min="2" max="2" width="27.53125" style="14" customWidth="1"/>
    <col min="3" max="3" width="26.796875" style="14" customWidth="1"/>
    <col min="4" max="4" width="34.9296875" style="13" bestFit="1" customWidth="1"/>
    <col min="5" max="5" width="17.06640625" style="14" customWidth="1"/>
    <col min="6" max="6" width="44.6640625" style="14" customWidth="1"/>
    <col min="7" max="7" width="13.19921875" style="14" customWidth="1"/>
    <col min="8" max="8" width="49.06640625" style="14" customWidth="1"/>
    <col min="9" max="9" width="49" style="10" customWidth="1"/>
    <col min="10" max="10" width="14.06640625" style="14" customWidth="1"/>
    <col min="11" max="11" width="13.796875" style="12" customWidth="1"/>
    <col min="12" max="12" width="9.59765625" style="17" customWidth="1"/>
    <col min="13" max="13" width="15.19921875" customWidth="1"/>
    <col min="14" max="14" width="16" customWidth="1"/>
    <col min="15" max="15" width="13.3984375" style="12" customWidth="1"/>
    <col min="16" max="16" width="7.73046875" style="16"/>
    <col min="17" max="17" width="10.59765625" style="11" customWidth="1"/>
    <col min="18" max="18" width="15.19921875" style="11" bestFit="1" customWidth="1"/>
    <col min="19" max="21" width="10.59765625" style="11" customWidth="1"/>
    <col min="22" max="22" width="14.9296875" style="11" customWidth="1"/>
    <col min="23" max="23" width="20.33203125" style="8" customWidth="1"/>
    <col min="24" max="24" width="9.73046875" style="9" customWidth="1"/>
    <col min="25" max="25" width="7.73046875" style="9"/>
    <col min="26" max="16384" width="7.73046875" style="10"/>
  </cols>
  <sheetData>
    <row r="1" spans="1:58" s="1" customFormat="1" ht="78.75" x14ac:dyDescent="0.45">
      <c r="A1" s="2" t="s">
        <v>16</v>
      </c>
      <c r="B1" s="2" t="s">
        <v>0</v>
      </c>
      <c r="C1" s="2" t="s">
        <v>17</v>
      </c>
      <c r="D1" s="3" t="s">
        <v>18</v>
      </c>
      <c r="E1" s="2" t="s">
        <v>1</v>
      </c>
      <c r="F1" s="2" t="s">
        <v>19</v>
      </c>
      <c r="G1" s="2" t="s">
        <v>4</v>
      </c>
      <c r="H1" s="2" t="s">
        <v>20</v>
      </c>
      <c r="I1" s="2" t="s">
        <v>21</v>
      </c>
      <c r="J1" s="2" t="s">
        <v>54</v>
      </c>
      <c r="K1" s="4" t="s">
        <v>22</v>
      </c>
      <c r="L1" s="2" t="s">
        <v>23</v>
      </c>
      <c r="M1" s="4" t="s">
        <v>24</v>
      </c>
      <c r="N1" s="4" t="s">
        <v>25</v>
      </c>
      <c r="O1" s="4" t="s">
        <v>26</v>
      </c>
      <c r="P1" s="2" t="s">
        <v>27</v>
      </c>
      <c r="Q1" s="5" t="s">
        <v>2</v>
      </c>
      <c r="R1" s="5" t="s">
        <v>55</v>
      </c>
      <c r="S1" s="5" t="s">
        <v>56</v>
      </c>
      <c r="T1" s="5" t="s">
        <v>57</v>
      </c>
      <c r="U1" s="5" t="s">
        <v>58</v>
      </c>
      <c r="V1" s="5" t="s">
        <v>59</v>
      </c>
      <c r="W1" s="2" t="s">
        <v>3</v>
      </c>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row>
    <row r="2" spans="1:58" ht="69.599999999999994" customHeight="1" x14ac:dyDescent="0.45">
      <c r="A2" s="6" t="s">
        <v>28</v>
      </c>
      <c r="B2" s="7" t="s">
        <v>41</v>
      </c>
      <c r="C2" s="7" t="s">
        <v>32</v>
      </c>
      <c r="D2" s="19" t="s">
        <v>33</v>
      </c>
      <c r="E2" s="22">
        <v>75</v>
      </c>
      <c r="F2" s="7" t="s">
        <v>9</v>
      </c>
      <c r="G2" s="7" t="s">
        <v>6</v>
      </c>
      <c r="H2" s="7" t="s">
        <v>42</v>
      </c>
      <c r="I2" s="7" t="s">
        <v>43</v>
      </c>
      <c r="J2" s="20" t="s">
        <v>44</v>
      </c>
      <c r="K2" s="23">
        <v>45473</v>
      </c>
      <c r="L2" s="20" t="s">
        <v>29</v>
      </c>
      <c r="M2" s="21">
        <v>105275.86</v>
      </c>
      <c r="N2" s="21">
        <v>105275.86</v>
      </c>
      <c r="O2" s="21">
        <v>78956.91</v>
      </c>
      <c r="P2" s="15" t="s">
        <v>11</v>
      </c>
      <c r="Q2" s="6" t="s">
        <v>30</v>
      </c>
      <c r="R2" s="6" t="s">
        <v>68</v>
      </c>
      <c r="S2" s="6" t="s">
        <v>60</v>
      </c>
      <c r="T2" s="6" t="s">
        <v>60</v>
      </c>
      <c r="U2" s="6" t="s">
        <v>60</v>
      </c>
      <c r="V2" s="7" t="s">
        <v>62</v>
      </c>
      <c r="W2" s="18" t="s">
        <v>138</v>
      </c>
      <c r="X2" s="10"/>
      <c r="Y2" s="10"/>
    </row>
    <row r="3" spans="1:58" ht="69.849999999999994" customHeight="1" x14ac:dyDescent="0.45">
      <c r="A3" s="6" t="s">
        <v>28</v>
      </c>
      <c r="B3" s="7" t="s">
        <v>51</v>
      </c>
      <c r="C3" s="7" t="s">
        <v>32</v>
      </c>
      <c r="D3" s="19" t="s">
        <v>33</v>
      </c>
      <c r="E3" s="22">
        <v>75</v>
      </c>
      <c r="F3" s="7" t="s">
        <v>10</v>
      </c>
      <c r="G3" s="7" t="s">
        <v>7</v>
      </c>
      <c r="H3" s="7" t="s">
        <v>52</v>
      </c>
      <c r="I3" s="7" t="s">
        <v>53</v>
      </c>
      <c r="J3" s="23">
        <v>45352</v>
      </c>
      <c r="K3" s="23">
        <v>45504</v>
      </c>
      <c r="L3" s="20" t="s">
        <v>29</v>
      </c>
      <c r="M3" s="21">
        <v>42208.88</v>
      </c>
      <c r="N3" s="21">
        <v>42208.88</v>
      </c>
      <c r="O3" s="21">
        <v>31656.66</v>
      </c>
      <c r="P3" s="15" t="s">
        <v>11</v>
      </c>
      <c r="Q3" s="6" t="s">
        <v>30</v>
      </c>
      <c r="R3" s="6" t="s">
        <v>68</v>
      </c>
      <c r="S3" s="6" t="s">
        <v>60</v>
      </c>
      <c r="T3" s="6" t="s">
        <v>60</v>
      </c>
      <c r="U3" s="6" t="s">
        <v>60</v>
      </c>
      <c r="V3" s="7" t="s">
        <v>62</v>
      </c>
      <c r="W3" s="18" t="s">
        <v>138</v>
      </c>
      <c r="X3" s="10"/>
      <c r="Y3" s="10"/>
    </row>
    <row r="4" spans="1:58" ht="69.599999999999994" customHeight="1" x14ac:dyDescent="0.45">
      <c r="A4" s="6" t="s">
        <v>28</v>
      </c>
      <c r="B4" s="7" t="s">
        <v>63</v>
      </c>
      <c r="C4" s="7" t="s">
        <v>32</v>
      </c>
      <c r="D4" s="19" t="s">
        <v>33</v>
      </c>
      <c r="E4" s="22">
        <v>75</v>
      </c>
      <c r="F4" s="7" t="s">
        <v>64</v>
      </c>
      <c r="G4" s="7" t="s">
        <v>65</v>
      </c>
      <c r="H4" s="7" t="s">
        <v>66</v>
      </c>
      <c r="I4" s="7" t="s">
        <v>67</v>
      </c>
      <c r="J4" s="20">
        <v>45352</v>
      </c>
      <c r="K4" s="23">
        <v>45504</v>
      </c>
      <c r="L4" s="20" t="s">
        <v>29</v>
      </c>
      <c r="M4" s="21">
        <v>16856.36</v>
      </c>
      <c r="N4" s="21">
        <v>16856.36</v>
      </c>
      <c r="O4" s="21">
        <v>12642.27</v>
      </c>
      <c r="P4" s="15" t="s">
        <v>11</v>
      </c>
      <c r="Q4" s="6" t="s">
        <v>30</v>
      </c>
      <c r="R4" s="6" t="s">
        <v>68</v>
      </c>
      <c r="S4" s="6" t="s">
        <v>60</v>
      </c>
      <c r="T4" s="6" t="s">
        <v>60</v>
      </c>
      <c r="U4" s="6" t="s">
        <v>60</v>
      </c>
      <c r="V4" s="7" t="s">
        <v>62</v>
      </c>
      <c r="W4" s="18" t="s">
        <v>138</v>
      </c>
      <c r="X4" s="10"/>
      <c r="Y4" s="10"/>
    </row>
    <row r="5" spans="1:58" ht="69.849999999999994" customHeight="1" x14ac:dyDescent="0.45">
      <c r="A5" s="6" t="s">
        <v>28</v>
      </c>
      <c r="B5" s="7" t="s">
        <v>69</v>
      </c>
      <c r="C5" s="7" t="s">
        <v>32</v>
      </c>
      <c r="D5" s="19" t="s">
        <v>33</v>
      </c>
      <c r="E5" s="22">
        <v>75</v>
      </c>
      <c r="F5" s="7" t="s">
        <v>70</v>
      </c>
      <c r="G5" s="7" t="s">
        <v>71</v>
      </c>
      <c r="H5" s="7" t="s">
        <v>72</v>
      </c>
      <c r="I5" s="7" t="s">
        <v>73</v>
      </c>
      <c r="J5" s="23">
        <v>45352</v>
      </c>
      <c r="K5" s="23">
        <v>45535</v>
      </c>
      <c r="L5" s="20" t="s">
        <v>29</v>
      </c>
      <c r="M5" s="21">
        <v>88547.02</v>
      </c>
      <c r="N5" s="21">
        <v>88547.02</v>
      </c>
      <c r="O5" s="21">
        <v>66410.289999999994</v>
      </c>
      <c r="P5" s="15" t="s">
        <v>11</v>
      </c>
      <c r="Q5" s="6" t="s">
        <v>30</v>
      </c>
      <c r="R5" s="6" t="s">
        <v>68</v>
      </c>
      <c r="S5" s="6" t="s">
        <v>60</v>
      </c>
      <c r="T5" s="6" t="s">
        <v>60</v>
      </c>
      <c r="U5" s="6" t="s">
        <v>60</v>
      </c>
      <c r="V5" s="7" t="s">
        <v>62</v>
      </c>
      <c r="W5" s="18" t="s">
        <v>138</v>
      </c>
      <c r="X5" s="10"/>
      <c r="Y5" s="10"/>
    </row>
    <row r="6" spans="1:58" ht="69.599999999999994" customHeight="1" x14ac:dyDescent="0.45">
      <c r="A6" s="6" t="s">
        <v>28</v>
      </c>
      <c r="B6" s="7" t="s">
        <v>31</v>
      </c>
      <c r="C6" s="7" t="s">
        <v>32</v>
      </c>
      <c r="D6" s="19" t="s">
        <v>33</v>
      </c>
      <c r="E6" s="22">
        <v>81.5</v>
      </c>
      <c r="F6" s="7" t="s">
        <v>8</v>
      </c>
      <c r="G6" s="7" t="s">
        <v>5</v>
      </c>
      <c r="H6" s="7" t="s">
        <v>145</v>
      </c>
      <c r="I6" s="7" t="s">
        <v>34</v>
      </c>
      <c r="J6" s="20">
        <v>44927</v>
      </c>
      <c r="K6" s="23">
        <v>46022</v>
      </c>
      <c r="L6" s="20" t="s">
        <v>29</v>
      </c>
      <c r="M6" s="21">
        <v>21000000</v>
      </c>
      <c r="N6" s="21">
        <v>21000000</v>
      </c>
      <c r="O6" s="21">
        <v>17115000</v>
      </c>
      <c r="P6" s="15" t="s">
        <v>11</v>
      </c>
      <c r="Q6" s="6" t="s">
        <v>30</v>
      </c>
      <c r="R6" s="6" t="s">
        <v>68</v>
      </c>
      <c r="S6" s="6" t="s">
        <v>60</v>
      </c>
      <c r="T6" s="6" t="s">
        <v>60</v>
      </c>
      <c r="U6" s="6" t="s">
        <v>60</v>
      </c>
      <c r="V6" s="7" t="s">
        <v>61</v>
      </c>
      <c r="W6" s="18" t="s">
        <v>141</v>
      </c>
      <c r="X6" s="10"/>
      <c r="Y6" s="10"/>
    </row>
    <row r="7" spans="1:58" ht="69.849999999999994" customHeight="1" x14ac:dyDescent="0.45">
      <c r="A7" s="6" t="s">
        <v>28</v>
      </c>
      <c r="B7" s="7" t="s">
        <v>35</v>
      </c>
      <c r="C7" s="7" t="s">
        <v>32</v>
      </c>
      <c r="D7" s="19" t="s">
        <v>33</v>
      </c>
      <c r="E7" s="22">
        <v>81.5</v>
      </c>
      <c r="F7" s="7" t="s">
        <v>8</v>
      </c>
      <c r="G7" s="7" t="s">
        <v>5</v>
      </c>
      <c r="H7" s="7" t="s">
        <v>36</v>
      </c>
      <c r="I7" s="7" t="s">
        <v>37</v>
      </c>
      <c r="J7" s="23">
        <v>45017</v>
      </c>
      <c r="K7" s="23">
        <v>46022</v>
      </c>
      <c r="L7" s="20" t="s">
        <v>29</v>
      </c>
      <c r="M7" s="21">
        <v>34355829</v>
      </c>
      <c r="N7" s="21">
        <v>34355829</v>
      </c>
      <c r="O7" s="21">
        <v>28000000</v>
      </c>
      <c r="P7" s="15" t="s">
        <v>11</v>
      </c>
      <c r="Q7" s="6" t="s">
        <v>30</v>
      </c>
      <c r="R7" s="6" t="s">
        <v>68</v>
      </c>
      <c r="S7" s="6" t="s">
        <v>60</v>
      </c>
      <c r="T7" s="6" t="s">
        <v>60</v>
      </c>
      <c r="U7" s="6" t="s">
        <v>60</v>
      </c>
      <c r="V7" s="7" t="s">
        <v>61</v>
      </c>
      <c r="W7" s="18" t="s">
        <v>142</v>
      </c>
      <c r="X7" s="10"/>
      <c r="Y7" s="10"/>
    </row>
    <row r="8" spans="1:58" ht="69.599999999999994" customHeight="1" x14ac:dyDescent="0.45">
      <c r="A8" s="6" t="s">
        <v>28</v>
      </c>
      <c r="B8" s="7" t="s">
        <v>38</v>
      </c>
      <c r="C8" s="7" t="s">
        <v>32</v>
      </c>
      <c r="D8" s="19" t="s">
        <v>33</v>
      </c>
      <c r="E8" s="22">
        <v>81.5</v>
      </c>
      <c r="F8" s="7" t="s">
        <v>8</v>
      </c>
      <c r="G8" s="7" t="s">
        <v>5</v>
      </c>
      <c r="H8" s="7" t="s">
        <v>39</v>
      </c>
      <c r="I8" s="7" t="s">
        <v>40</v>
      </c>
      <c r="J8" s="20">
        <v>45017</v>
      </c>
      <c r="K8" s="23">
        <v>46022</v>
      </c>
      <c r="L8" s="20" t="s">
        <v>29</v>
      </c>
      <c r="M8" s="21">
        <v>13496932</v>
      </c>
      <c r="N8" s="21">
        <v>13496932</v>
      </c>
      <c r="O8" s="21">
        <v>10999999.58</v>
      </c>
      <c r="P8" s="15" t="s">
        <v>11</v>
      </c>
      <c r="Q8" s="6" t="s">
        <v>30</v>
      </c>
      <c r="R8" s="6" t="s">
        <v>68</v>
      </c>
      <c r="S8" s="6" t="s">
        <v>60</v>
      </c>
      <c r="T8" s="6" t="s">
        <v>60</v>
      </c>
      <c r="U8" s="6" t="s">
        <v>60</v>
      </c>
      <c r="V8" s="7" t="s">
        <v>75</v>
      </c>
      <c r="W8" s="18" t="s">
        <v>143</v>
      </c>
      <c r="X8" s="10"/>
      <c r="Y8" s="10"/>
    </row>
    <row r="9" spans="1:58" ht="69.849999999999994" customHeight="1" x14ac:dyDescent="0.45">
      <c r="A9" s="6" t="s">
        <v>28</v>
      </c>
      <c r="B9" s="7" t="s">
        <v>45</v>
      </c>
      <c r="C9" s="7" t="s">
        <v>32</v>
      </c>
      <c r="D9" s="19" t="s">
        <v>33</v>
      </c>
      <c r="E9" s="22">
        <v>80</v>
      </c>
      <c r="F9" s="7" t="s">
        <v>13</v>
      </c>
      <c r="G9" s="7" t="s">
        <v>12</v>
      </c>
      <c r="H9" s="7" t="s">
        <v>46</v>
      </c>
      <c r="I9" s="7" t="s">
        <v>47</v>
      </c>
      <c r="J9" s="23">
        <v>45202</v>
      </c>
      <c r="K9" s="23" t="s">
        <v>146</v>
      </c>
      <c r="L9" s="20" t="s">
        <v>29</v>
      </c>
      <c r="M9" s="21">
        <v>63879</v>
      </c>
      <c r="N9" s="21">
        <v>63879</v>
      </c>
      <c r="O9" s="21">
        <v>51103.199999999997</v>
      </c>
      <c r="P9" s="15" t="s">
        <v>11</v>
      </c>
      <c r="Q9" s="6" t="s">
        <v>30</v>
      </c>
      <c r="R9" s="6" t="s">
        <v>68</v>
      </c>
      <c r="S9" s="6" t="s">
        <v>60</v>
      </c>
      <c r="T9" s="6" t="s">
        <v>60</v>
      </c>
      <c r="U9" s="6" t="s">
        <v>60</v>
      </c>
      <c r="V9" s="7" t="s">
        <v>74</v>
      </c>
      <c r="W9" s="18" t="s">
        <v>144</v>
      </c>
      <c r="X9" s="10"/>
      <c r="Y9" s="10"/>
    </row>
    <row r="10" spans="1:58" ht="69.599999999999994" customHeight="1" x14ac:dyDescent="0.45">
      <c r="A10" s="6" t="s">
        <v>28</v>
      </c>
      <c r="B10" s="7" t="s">
        <v>48</v>
      </c>
      <c r="C10" s="7" t="s">
        <v>32</v>
      </c>
      <c r="D10" s="19" t="s">
        <v>33</v>
      </c>
      <c r="E10" s="22">
        <v>80</v>
      </c>
      <c r="F10" s="7" t="s">
        <v>15</v>
      </c>
      <c r="G10" s="7" t="s">
        <v>14</v>
      </c>
      <c r="H10" s="7" t="s">
        <v>49</v>
      </c>
      <c r="I10" s="7" t="s">
        <v>50</v>
      </c>
      <c r="J10" s="20">
        <v>45200</v>
      </c>
      <c r="K10" s="23">
        <v>45260</v>
      </c>
      <c r="L10" s="20" t="s">
        <v>29</v>
      </c>
      <c r="M10" s="21">
        <v>100000</v>
      </c>
      <c r="N10" s="21">
        <v>100000</v>
      </c>
      <c r="O10" s="21">
        <v>80000</v>
      </c>
      <c r="P10" s="15" t="s">
        <v>11</v>
      </c>
      <c r="Q10" s="6" t="s">
        <v>30</v>
      </c>
      <c r="R10" s="6" t="s">
        <v>68</v>
      </c>
      <c r="S10" s="6" t="s">
        <v>60</v>
      </c>
      <c r="T10" s="6" t="s">
        <v>60</v>
      </c>
      <c r="U10" s="6" t="s">
        <v>60</v>
      </c>
      <c r="V10" s="7" t="s">
        <v>74</v>
      </c>
      <c r="W10" s="18" t="s">
        <v>144</v>
      </c>
      <c r="X10" s="10"/>
      <c r="Y10" s="10"/>
    </row>
    <row r="11" spans="1:58" ht="69.849999999999994" customHeight="1" x14ac:dyDescent="0.45">
      <c r="A11" s="6" t="s">
        <v>28</v>
      </c>
      <c r="B11" s="7" t="s">
        <v>76</v>
      </c>
      <c r="C11" s="7" t="s">
        <v>32</v>
      </c>
      <c r="D11" s="19" t="s">
        <v>33</v>
      </c>
      <c r="E11" s="22">
        <v>75</v>
      </c>
      <c r="F11" s="7" t="s">
        <v>84</v>
      </c>
      <c r="G11" s="7" t="s">
        <v>87</v>
      </c>
      <c r="H11" s="7" t="s">
        <v>90</v>
      </c>
      <c r="I11" s="7" t="s">
        <v>113</v>
      </c>
      <c r="J11" s="23">
        <v>45383</v>
      </c>
      <c r="K11" s="23">
        <v>45747</v>
      </c>
      <c r="L11" s="20"/>
      <c r="M11" s="21">
        <v>74704.84</v>
      </c>
      <c r="N11" s="21">
        <v>74704.84</v>
      </c>
      <c r="O11" s="21">
        <v>56028.63</v>
      </c>
      <c r="P11" s="15" t="s">
        <v>11</v>
      </c>
      <c r="Q11" s="6" t="s">
        <v>30</v>
      </c>
      <c r="R11" s="6" t="s">
        <v>68</v>
      </c>
      <c r="S11" s="6" t="s">
        <v>60</v>
      </c>
      <c r="T11" s="6" t="s">
        <v>60</v>
      </c>
      <c r="U11" s="6" t="s">
        <v>60</v>
      </c>
      <c r="V11" s="7" t="s">
        <v>98</v>
      </c>
      <c r="W11" s="18" t="s">
        <v>102</v>
      </c>
      <c r="X11" s="10"/>
      <c r="Y11" s="10"/>
    </row>
    <row r="12" spans="1:58" ht="69.599999999999994" customHeight="1" x14ac:dyDescent="0.45">
      <c r="A12" s="6" t="s">
        <v>28</v>
      </c>
      <c r="B12" s="7" t="s">
        <v>127</v>
      </c>
      <c r="C12" s="7" t="s">
        <v>32</v>
      </c>
      <c r="D12" s="19" t="s">
        <v>33</v>
      </c>
      <c r="E12" s="22">
        <v>75</v>
      </c>
      <c r="F12" s="7" t="s">
        <v>10</v>
      </c>
      <c r="G12" s="7" t="s">
        <v>7</v>
      </c>
      <c r="H12" s="7" t="s">
        <v>132</v>
      </c>
      <c r="I12" s="7" t="s">
        <v>135</v>
      </c>
      <c r="J12" s="20">
        <v>45383</v>
      </c>
      <c r="K12" s="23">
        <v>45626</v>
      </c>
      <c r="L12" s="20"/>
      <c r="M12" s="21">
        <v>75066.740000000005</v>
      </c>
      <c r="N12" s="21">
        <v>75066.740000000005</v>
      </c>
      <c r="O12" s="21">
        <v>56300.07</v>
      </c>
      <c r="P12" s="15" t="s">
        <v>11</v>
      </c>
      <c r="Q12" s="6" t="s">
        <v>30</v>
      </c>
      <c r="R12" s="6" t="s">
        <v>68</v>
      </c>
      <c r="S12" s="6" t="s">
        <v>60</v>
      </c>
      <c r="T12" s="6" t="s">
        <v>60</v>
      </c>
      <c r="U12" s="6" t="s">
        <v>60</v>
      </c>
      <c r="V12" s="7" t="s">
        <v>98</v>
      </c>
      <c r="W12" s="18" t="s">
        <v>102</v>
      </c>
      <c r="X12" s="10"/>
      <c r="Y12" s="10"/>
    </row>
    <row r="13" spans="1:58" ht="69.849999999999994" customHeight="1" x14ac:dyDescent="0.45">
      <c r="A13" s="6" t="s">
        <v>28</v>
      </c>
      <c r="B13" s="7" t="s">
        <v>128</v>
      </c>
      <c r="C13" s="7" t="s">
        <v>32</v>
      </c>
      <c r="D13" s="19" t="s">
        <v>33</v>
      </c>
      <c r="E13" s="22">
        <v>75</v>
      </c>
      <c r="F13" s="7" t="s">
        <v>130</v>
      </c>
      <c r="G13" s="7" t="s">
        <v>131</v>
      </c>
      <c r="H13" s="7" t="s">
        <v>133</v>
      </c>
      <c r="I13" s="7" t="s">
        <v>136</v>
      </c>
      <c r="J13" s="23">
        <v>45383</v>
      </c>
      <c r="K13" s="23">
        <v>45744</v>
      </c>
      <c r="L13" s="20"/>
      <c r="M13" s="21">
        <v>60199.8</v>
      </c>
      <c r="N13" s="21">
        <v>60199.8</v>
      </c>
      <c r="O13" s="21">
        <v>45149.85</v>
      </c>
      <c r="P13" s="15" t="s">
        <v>11</v>
      </c>
      <c r="Q13" s="6" t="s">
        <v>30</v>
      </c>
      <c r="R13" s="6" t="s">
        <v>68</v>
      </c>
      <c r="S13" s="6" t="s">
        <v>60</v>
      </c>
      <c r="T13" s="6" t="s">
        <v>60</v>
      </c>
      <c r="U13" s="6" t="s">
        <v>60</v>
      </c>
      <c r="V13" s="7" t="s">
        <v>98</v>
      </c>
      <c r="W13" s="18" t="s">
        <v>102</v>
      </c>
      <c r="X13" s="10"/>
      <c r="Y13" s="10"/>
    </row>
    <row r="14" spans="1:58" ht="69.599999999999994" customHeight="1" x14ac:dyDescent="0.45">
      <c r="A14" s="6" t="s">
        <v>28</v>
      </c>
      <c r="B14" s="7" t="s">
        <v>129</v>
      </c>
      <c r="C14" s="7" t="s">
        <v>32</v>
      </c>
      <c r="D14" s="19" t="s">
        <v>33</v>
      </c>
      <c r="E14" s="22">
        <v>75</v>
      </c>
      <c r="F14" s="7" t="s">
        <v>130</v>
      </c>
      <c r="G14" s="7" t="s">
        <v>131</v>
      </c>
      <c r="H14" s="7" t="s">
        <v>134</v>
      </c>
      <c r="I14" s="7" t="s">
        <v>137</v>
      </c>
      <c r="J14" s="20">
        <v>45383</v>
      </c>
      <c r="K14" s="23">
        <v>45744</v>
      </c>
      <c r="L14" s="20"/>
      <c r="M14" s="21">
        <v>53303.26</v>
      </c>
      <c r="N14" s="21">
        <v>53303.26</v>
      </c>
      <c r="O14" s="21">
        <v>39977.47</v>
      </c>
      <c r="P14" s="15" t="s">
        <v>11</v>
      </c>
      <c r="Q14" s="6" t="s">
        <v>30</v>
      </c>
      <c r="R14" s="6" t="s">
        <v>68</v>
      </c>
      <c r="S14" s="6" t="s">
        <v>60</v>
      </c>
      <c r="T14" s="6" t="s">
        <v>60</v>
      </c>
      <c r="U14" s="6" t="s">
        <v>60</v>
      </c>
      <c r="V14" s="7" t="s">
        <v>98</v>
      </c>
      <c r="W14" s="18" t="s">
        <v>102</v>
      </c>
      <c r="X14" s="10"/>
      <c r="Y14" s="10"/>
    </row>
    <row r="15" spans="1:58" ht="69.849999999999994" customHeight="1" x14ac:dyDescent="0.45">
      <c r="A15" s="6" t="s">
        <v>28</v>
      </c>
      <c r="B15" s="7" t="s">
        <v>77</v>
      </c>
      <c r="C15" s="7" t="s">
        <v>32</v>
      </c>
      <c r="D15" s="19" t="s">
        <v>33</v>
      </c>
      <c r="E15" s="22">
        <v>81.5</v>
      </c>
      <c r="F15" s="7" t="s">
        <v>8</v>
      </c>
      <c r="G15" s="7" t="s">
        <v>5</v>
      </c>
      <c r="H15" s="7" t="s">
        <v>91</v>
      </c>
      <c r="I15" s="7" t="s">
        <v>112</v>
      </c>
      <c r="J15" s="23">
        <v>45292</v>
      </c>
      <c r="K15" s="23">
        <v>46022</v>
      </c>
      <c r="L15" s="20"/>
      <c r="M15" s="21">
        <v>1500000</v>
      </c>
      <c r="N15" s="21">
        <v>1500000</v>
      </c>
      <c r="O15" s="21">
        <v>1222500</v>
      </c>
      <c r="P15" s="15" t="s">
        <v>11</v>
      </c>
      <c r="Q15" s="6" t="s">
        <v>30</v>
      </c>
      <c r="R15" s="6" t="s">
        <v>68</v>
      </c>
      <c r="S15" s="6" t="s">
        <v>60</v>
      </c>
      <c r="T15" s="6" t="s">
        <v>60</v>
      </c>
      <c r="U15" s="6" t="s">
        <v>60</v>
      </c>
      <c r="V15" s="7" t="s">
        <v>99</v>
      </c>
      <c r="W15" s="18" t="s">
        <v>103</v>
      </c>
      <c r="X15" s="10"/>
      <c r="Y15" s="10"/>
    </row>
    <row r="16" spans="1:58" ht="69.599999999999994" customHeight="1" x14ac:dyDescent="0.45">
      <c r="A16" s="6" t="s">
        <v>28</v>
      </c>
      <c r="B16" s="7" t="s">
        <v>78</v>
      </c>
      <c r="C16" s="7" t="s">
        <v>32</v>
      </c>
      <c r="D16" s="19" t="s">
        <v>33</v>
      </c>
      <c r="E16" s="22">
        <v>81.5</v>
      </c>
      <c r="F16" s="7" t="s">
        <v>8</v>
      </c>
      <c r="G16" s="7" t="s">
        <v>5</v>
      </c>
      <c r="H16" s="7" t="s">
        <v>92</v>
      </c>
      <c r="I16" s="7" t="s">
        <v>114</v>
      </c>
      <c r="J16" s="20">
        <v>45200</v>
      </c>
      <c r="K16" s="23">
        <v>46022</v>
      </c>
      <c r="L16" s="20"/>
      <c r="M16" s="21">
        <v>2450000</v>
      </c>
      <c r="N16" s="21">
        <v>2450000</v>
      </c>
      <c r="O16" s="21">
        <f>+N16*0.815</f>
        <v>1996749.9999999998</v>
      </c>
      <c r="P16" s="15" t="s">
        <v>11</v>
      </c>
      <c r="Q16" s="6" t="s">
        <v>30</v>
      </c>
      <c r="R16" s="6" t="s">
        <v>68</v>
      </c>
      <c r="S16" s="6" t="s">
        <v>60</v>
      </c>
      <c r="T16" s="6" t="s">
        <v>60</v>
      </c>
      <c r="U16" s="6" t="s">
        <v>60</v>
      </c>
      <c r="V16" s="7" t="s">
        <v>98</v>
      </c>
      <c r="W16" s="18" t="s">
        <v>104</v>
      </c>
      <c r="X16" s="10"/>
      <c r="Y16" s="10"/>
    </row>
    <row r="17" spans="1:25" ht="69.849999999999994" customHeight="1" x14ac:dyDescent="0.45">
      <c r="A17" s="6" t="s">
        <v>28</v>
      </c>
      <c r="B17" s="7" t="s">
        <v>79</v>
      </c>
      <c r="C17" s="7" t="s">
        <v>32</v>
      </c>
      <c r="D17" s="19" t="s">
        <v>33</v>
      </c>
      <c r="E17" s="22">
        <v>81.5</v>
      </c>
      <c r="F17" s="7" t="s">
        <v>8</v>
      </c>
      <c r="G17" s="7" t="s">
        <v>5</v>
      </c>
      <c r="H17" s="7" t="s">
        <v>93</v>
      </c>
      <c r="I17" s="7" t="s">
        <v>111</v>
      </c>
      <c r="J17" s="23">
        <v>45292</v>
      </c>
      <c r="K17" s="23">
        <v>46022</v>
      </c>
      <c r="L17" s="20"/>
      <c r="M17" s="21">
        <v>1840490</v>
      </c>
      <c r="N17" s="21">
        <v>1840490</v>
      </c>
      <c r="O17" s="21">
        <v>1499999.35</v>
      </c>
      <c r="P17" s="15" t="s">
        <v>11</v>
      </c>
      <c r="Q17" s="6" t="s">
        <v>30</v>
      </c>
      <c r="R17" s="6" t="s">
        <v>68</v>
      </c>
      <c r="S17" s="6" t="s">
        <v>60</v>
      </c>
      <c r="T17" s="6" t="s">
        <v>60</v>
      </c>
      <c r="U17" s="6" t="s">
        <v>60</v>
      </c>
      <c r="V17" s="7" t="s">
        <v>99</v>
      </c>
      <c r="W17" s="18" t="s">
        <v>105</v>
      </c>
      <c r="X17" s="10"/>
      <c r="Y17" s="10"/>
    </row>
    <row r="18" spans="1:25" ht="69.599999999999994" customHeight="1" x14ac:dyDescent="0.45">
      <c r="A18" s="6" t="s">
        <v>28</v>
      </c>
      <c r="B18" s="7" t="s">
        <v>80</v>
      </c>
      <c r="C18" s="7" t="s">
        <v>32</v>
      </c>
      <c r="D18" s="19" t="s">
        <v>33</v>
      </c>
      <c r="E18" s="22">
        <v>75</v>
      </c>
      <c r="F18" s="7" t="s">
        <v>85</v>
      </c>
      <c r="G18" s="7" t="s">
        <v>88</v>
      </c>
      <c r="H18" s="7" t="s">
        <v>94</v>
      </c>
      <c r="I18" s="7" t="s">
        <v>110</v>
      </c>
      <c r="J18" s="20">
        <v>45383</v>
      </c>
      <c r="K18" s="23">
        <v>45657</v>
      </c>
      <c r="L18" s="20"/>
      <c r="M18" s="21">
        <v>51035.21</v>
      </c>
      <c r="N18" s="21">
        <v>51035.21</v>
      </c>
      <c r="O18" s="21">
        <v>38276.42</v>
      </c>
      <c r="P18" s="15" t="s">
        <v>11</v>
      </c>
      <c r="Q18" s="6" t="s">
        <v>30</v>
      </c>
      <c r="R18" s="6" t="s">
        <v>68</v>
      </c>
      <c r="S18" s="6" t="s">
        <v>60</v>
      </c>
      <c r="T18" s="6" t="s">
        <v>60</v>
      </c>
      <c r="U18" s="6" t="s">
        <v>60</v>
      </c>
      <c r="V18" s="7" t="s">
        <v>100</v>
      </c>
      <c r="W18" s="18" t="s">
        <v>106</v>
      </c>
      <c r="X18" s="10"/>
      <c r="Y18" s="10"/>
    </row>
    <row r="19" spans="1:25" ht="69.849999999999994" customHeight="1" x14ac:dyDescent="0.45">
      <c r="A19" s="6" t="s">
        <v>28</v>
      </c>
      <c r="B19" s="7" t="s">
        <v>81</v>
      </c>
      <c r="C19" s="7" t="s">
        <v>32</v>
      </c>
      <c r="D19" s="19" t="s">
        <v>33</v>
      </c>
      <c r="E19" s="22">
        <v>75</v>
      </c>
      <c r="F19" s="7" t="s">
        <v>10</v>
      </c>
      <c r="G19" s="7" t="s">
        <v>7</v>
      </c>
      <c r="H19" s="7" t="s">
        <v>95</v>
      </c>
      <c r="I19" s="7" t="s">
        <v>109</v>
      </c>
      <c r="J19" s="23">
        <v>45413</v>
      </c>
      <c r="K19" s="23">
        <v>45688</v>
      </c>
      <c r="L19" s="20"/>
      <c r="M19" s="21">
        <v>99828.88</v>
      </c>
      <c r="N19" s="21">
        <v>99828.88</v>
      </c>
      <c r="O19" s="21">
        <v>74871.67</v>
      </c>
      <c r="P19" s="15" t="s">
        <v>11</v>
      </c>
      <c r="Q19" s="6" t="s">
        <v>30</v>
      </c>
      <c r="R19" s="6" t="s">
        <v>68</v>
      </c>
      <c r="S19" s="6" t="s">
        <v>60</v>
      </c>
      <c r="T19" s="6" t="s">
        <v>60</v>
      </c>
      <c r="U19" s="6" t="s">
        <v>60</v>
      </c>
      <c r="V19" s="7" t="s">
        <v>100</v>
      </c>
      <c r="W19" s="18" t="s">
        <v>106</v>
      </c>
      <c r="X19" s="10"/>
      <c r="Y19" s="10"/>
    </row>
    <row r="20" spans="1:25" ht="69.599999999999994" customHeight="1" x14ac:dyDescent="0.45">
      <c r="A20" s="6" t="s">
        <v>28</v>
      </c>
      <c r="B20" s="7" t="s">
        <v>82</v>
      </c>
      <c r="C20" s="7" t="s">
        <v>32</v>
      </c>
      <c r="D20" s="19" t="s">
        <v>33</v>
      </c>
      <c r="E20" s="22">
        <v>75</v>
      </c>
      <c r="F20" s="7" t="s">
        <v>86</v>
      </c>
      <c r="G20" s="7" t="s">
        <v>89</v>
      </c>
      <c r="H20" s="7" t="s">
        <v>96</v>
      </c>
      <c r="I20" s="7" t="s">
        <v>108</v>
      </c>
      <c r="J20" s="20">
        <v>45383</v>
      </c>
      <c r="K20" s="23">
        <v>45657</v>
      </c>
      <c r="L20" s="20"/>
      <c r="M20" s="21">
        <v>99534.3</v>
      </c>
      <c r="N20" s="21">
        <v>99534.3</v>
      </c>
      <c r="O20" s="21">
        <v>74650.720000000001</v>
      </c>
      <c r="P20" s="15" t="s">
        <v>11</v>
      </c>
      <c r="Q20" s="6" t="s">
        <v>30</v>
      </c>
      <c r="R20" s="6" t="s">
        <v>68</v>
      </c>
      <c r="S20" s="6" t="s">
        <v>60</v>
      </c>
      <c r="T20" s="6" t="s">
        <v>60</v>
      </c>
      <c r="U20" s="6" t="s">
        <v>60</v>
      </c>
      <c r="V20" s="7" t="s">
        <v>100</v>
      </c>
      <c r="W20" s="18" t="s">
        <v>106</v>
      </c>
      <c r="X20" s="10"/>
      <c r="Y20" s="10"/>
    </row>
    <row r="21" spans="1:25" ht="69.849999999999994" customHeight="1" x14ac:dyDescent="0.45">
      <c r="A21" s="6" t="s">
        <v>28</v>
      </c>
      <c r="B21" s="7" t="s">
        <v>116</v>
      </c>
      <c r="C21" s="7" t="s">
        <v>32</v>
      </c>
      <c r="D21" s="19" t="s">
        <v>33</v>
      </c>
      <c r="E21" s="22">
        <v>81.5</v>
      </c>
      <c r="F21" s="7" t="s">
        <v>117</v>
      </c>
      <c r="G21" s="24">
        <v>600019608</v>
      </c>
      <c r="H21" s="7" t="s">
        <v>118</v>
      </c>
      <c r="I21" s="7" t="s">
        <v>119</v>
      </c>
      <c r="J21" s="23">
        <v>45418</v>
      </c>
      <c r="K21" s="23">
        <v>45688</v>
      </c>
      <c r="L21" s="20"/>
      <c r="M21" s="21">
        <v>46727.97</v>
      </c>
      <c r="N21" s="21">
        <v>46727.97</v>
      </c>
      <c r="O21" s="21">
        <v>38083.300000000003</v>
      </c>
      <c r="P21" s="15" t="s">
        <v>11</v>
      </c>
      <c r="Q21" s="6" t="s">
        <v>30</v>
      </c>
      <c r="R21" s="6" t="s">
        <v>68</v>
      </c>
      <c r="S21" s="6" t="s">
        <v>60</v>
      </c>
      <c r="T21" s="6" t="s">
        <v>60</v>
      </c>
      <c r="U21" s="6" t="s">
        <v>60</v>
      </c>
      <c r="V21" s="7" t="s">
        <v>98</v>
      </c>
      <c r="W21" s="18" t="s">
        <v>120</v>
      </c>
      <c r="X21" s="10"/>
      <c r="Y21" s="10"/>
    </row>
    <row r="22" spans="1:25" ht="69.599999999999994" customHeight="1" x14ac:dyDescent="0.45">
      <c r="A22" s="6" t="s">
        <v>28</v>
      </c>
      <c r="B22" s="7" t="s">
        <v>83</v>
      </c>
      <c r="C22" s="7" t="s">
        <v>32</v>
      </c>
      <c r="D22" s="19" t="s">
        <v>33</v>
      </c>
      <c r="E22" s="22">
        <v>81.5</v>
      </c>
      <c r="F22" s="7" t="s">
        <v>8</v>
      </c>
      <c r="G22" s="7" t="s">
        <v>5</v>
      </c>
      <c r="H22" s="7" t="s">
        <v>97</v>
      </c>
      <c r="I22" s="7" t="s">
        <v>115</v>
      </c>
      <c r="J22" s="20">
        <v>45292</v>
      </c>
      <c r="K22" s="23">
        <v>46022</v>
      </c>
      <c r="L22" s="20"/>
      <c r="M22" s="21">
        <v>2453000</v>
      </c>
      <c r="N22" s="21">
        <v>2453000</v>
      </c>
      <c r="O22" s="21">
        <v>1999195</v>
      </c>
      <c r="P22" s="15" t="s">
        <v>11</v>
      </c>
      <c r="Q22" s="6" t="s">
        <v>30</v>
      </c>
      <c r="R22" s="6" t="s">
        <v>68</v>
      </c>
      <c r="S22" s="6" t="s">
        <v>60</v>
      </c>
      <c r="T22" s="6" t="s">
        <v>60</v>
      </c>
      <c r="U22" s="6" t="s">
        <v>60</v>
      </c>
      <c r="V22" s="7" t="s">
        <v>101</v>
      </c>
      <c r="W22" s="18" t="s">
        <v>107</v>
      </c>
      <c r="X22" s="10"/>
      <c r="Y22" s="10"/>
    </row>
    <row r="23" spans="1:25" ht="69.849999999999994" customHeight="1" x14ac:dyDescent="0.45">
      <c r="A23" s="6" t="s">
        <v>28</v>
      </c>
      <c r="B23" s="7" t="s">
        <v>121</v>
      </c>
      <c r="C23" s="7" t="s">
        <v>32</v>
      </c>
      <c r="D23" s="19" t="s">
        <v>33</v>
      </c>
      <c r="E23" s="22">
        <v>81.5</v>
      </c>
      <c r="F23" s="7" t="s">
        <v>8</v>
      </c>
      <c r="G23" s="7" t="s">
        <v>5</v>
      </c>
      <c r="H23" s="7" t="s">
        <v>122</v>
      </c>
      <c r="I23" s="7" t="s">
        <v>123</v>
      </c>
      <c r="J23" s="23">
        <v>45292</v>
      </c>
      <c r="K23" s="23">
        <v>46022</v>
      </c>
      <c r="L23" s="20"/>
      <c r="M23" s="21">
        <v>1963000</v>
      </c>
      <c r="N23" s="21">
        <v>1963000</v>
      </c>
      <c r="O23" s="21">
        <v>1599845</v>
      </c>
      <c r="P23" s="15" t="s">
        <v>11</v>
      </c>
      <c r="Q23" s="6" t="s">
        <v>30</v>
      </c>
      <c r="R23" s="6" t="s">
        <v>68</v>
      </c>
      <c r="S23" s="6" t="s">
        <v>60</v>
      </c>
      <c r="T23" s="6" t="s">
        <v>60</v>
      </c>
      <c r="U23" s="6" t="s">
        <v>60</v>
      </c>
      <c r="V23" s="7" t="s">
        <v>100</v>
      </c>
      <c r="W23" s="18" t="s">
        <v>139</v>
      </c>
      <c r="X23" s="10"/>
      <c r="Y23" s="10"/>
    </row>
    <row r="24" spans="1:25" ht="69.599999999999994" customHeight="1" x14ac:dyDescent="0.45">
      <c r="A24" s="6" t="s">
        <v>28</v>
      </c>
      <c r="B24" s="7" t="s">
        <v>147</v>
      </c>
      <c r="C24" s="7" t="s">
        <v>32</v>
      </c>
      <c r="D24" s="19" t="s">
        <v>33</v>
      </c>
      <c r="E24" s="22">
        <v>81.5</v>
      </c>
      <c r="F24" s="7" t="s">
        <v>148</v>
      </c>
      <c r="G24" s="7" t="s">
        <v>149</v>
      </c>
      <c r="H24" s="7" t="s">
        <v>150</v>
      </c>
      <c r="I24" s="7" t="s">
        <v>151</v>
      </c>
      <c r="J24" s="20">
        <v>45292</v>
      </c>
      <c r="K24" s="23">
        <v>46022</v>
      </c>
      <c r="L24" s="20"/>
      <c r="M24" s="21">
        <v>2507790</v>
      </c>
      <c r="N24" s="21">
        <v>2453987.73</v>
      </c>
      <c r="O24" s="21">
        <v>2000000</v>
      </c>
      <c r="P24" s="15" t="s">
        <v>11</v>
      </c>
      <c r="Q24" s="6" t="s">
        <v>30</v>
      </c>
      <c r="R24" s="6" t="s">
        <v>68</v>
      </c>
      <c r="S24" s="6"/>
      <c r="T24" s="6"/>
      <c r="U24" s="6"/>
      <c r="V24" s="7" t="s">
        <v>98</v>
      </c>
      <c r="W24" s="18" t="s">
        <v>152</v>
      </c>
      <c r="X24" s="10"/>
      <c r="Y24" s="10"/>
    </row>
    <row r="25" spans="1:25" ht="69.849999999999994" customHeight="1" x14ac:dyDescent="0.45">
      <c r="A25" s="6" t="s">
        <v>28</v>
      </c>
      <c r="B25" s="7" t="s">
        <v>124</v>
      </c>
      <c r="C25" s="7" t="s">
        <v>32</v>
      </c>
      <c r="D25" s="19" t="s">
        <v>33</v>
      </c>
      <c r="E25" s="25">
        <v>81.5</v>
      </c>
      <c r="F25" s="7" t="s">
        <v>117</v>
      </c>
      <c r="G25" s="24">
        <v>600019608</v>
      </c>
      <c r="H25" s="7" t="s">
        <v>125</v>
      </c>
      <c r="I25" s="7" t="s">
        <v>126</v>
      </c>
      <c r="J25" s="23">
        <v>45383</v>
      </c>
      <c r="K25" s="23">
        <v>46022</v>
      </c>
      <c r="L25" s="20"/>
      <c r="M25" s="21">
        <v>500000</v>
      </c>
      <c r="N25" s="21">
        <v>500000</v>
      </c>
      <c r="O25" s="21">
        <v>407500</v>
      </c>
      <c r="P25" s="15" t="s">
        <v>11</v>
      </c>
      <c r="Q25" s="6" t="s">
        <v>30</v>
      </c>
      <c r="R25" s="6" t="s">
        <v>68</v>
      </c>
      <c r="S25" s="6" t="s">
        <v>60</v>
      </c>
      <c r="T25" s="6" t="s">
        <v>60</v>
      </c>
      <c r="U25" s="6" t="s">
        <v>60</v>
      </c>
      <c r="V25" s="7" t="s">
        <v>61</v>
      </c>
      <c r="W25" s="18" t="s">
        <v>140</v>
      </c>
      <c r="X25" s="10"/>
      <c r="Y25" s="10"/>
    </row>
  </sheetData>
  <sortState xmlns:xlrd2="http://schemas.microsoft.com/office/spreadsheetml/2017/richdata2" ref="A2:Q10">
    <sortCondition ref="A2:A10"/>
  </sortState>
  <phoneticPr fontId="10" type="noConversion"/>
  <pageMargins left="0.7" right="0.7" top="0.75" bottom="0.75" header="0.3" footer="0.3"/>
  <pageSetup paperSize="9" orientation="portrait" r:id="rId1"/>
  <ignoredErrors>
    <ignoredError sqref="G2:G20 G22:G25"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PAT2030_Operações-setembro2024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Moreira</dc:creator>
  <cp:lastModifiedBy>Luis Lucas</cp:lastModifiedBy>
  <cp:lastPrinted>2018-01-04T09:36:08Z</cp:lastPrinted>
  <dcterms:created xsi:type="dcterms:W3CDTF">2017-12-01T20:08:58Z</dcterms:created>
  <dcterms:modified xsi:type="dcterms:W3CDTF">2024-10-16T10:29:09Z</dcterms:modified>
</cp:coreProperties>
</file>